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CANTIDADES" sheetId="1" r:id="rId1"/>
    <sheet name="Hoja3" sheetId="2" r:id="rId2"/>
  </sheets>
  <definedNames>
    <definedName name="_xlnm.Print_Titles" localSheetId="0">'CANTIDADES'!$1:$8</definedName>
  </definedNames>
  <calcPr fullCalcOnLoad="1"/>
</workbook>
</file>

<file path=xl/sharedStrings.xml><?xml version="1.0" encoding="utf-8"?>
<sst xmlns="http://schemas.openxmlformats.org/spreadsheetml/2006/main" count="93" uniqueCount="65">
  <si>
    <t xml:space="preserve">ÍTEM </t>
  </si>
  <si>
    <t>DESCRIPCIÓN</t>
  </si>
  <si>
    <t>UNID.</t>
  </si>
  <si>
    <t>CANT.</t>
  </si>
  <si>
    <t>VR. UNITARIO</t>
  </si>
  <si>
    <t>VR. TOTAL</t>
  </si>
  <si>
    <t>PRELIMINARES</t>
  </si>
  <si>
    <t>M2</t>
  </si>
  <si>
    <t>ML</t>
  </si>
  <si>
    <t>M3</t>
  </si>
  <si>
    <t>SUBTOTAL</t>
  </si>
  <si>
    <t>ESTUCO Y PINTURA</t>
  </si>
  <si>
    <t>COSTO DIRECTO</t>
  </si>
  <si>
    <t>COSTO TOTAL</t>
  </si>
  <si>
    <t>Demolición de repello de muros incluye  acarreo</t>
  </si>
  <si>
    <t>Demolición de enchape de  piso en cerámica incluye  acarreo</t>
  </si>
  <si>
    <t>Repello impermeabilizado de muros mortero 1:3</t>
  </si>
  <si>
    <t>CUBIERTA</t>
  </si>
  <si>
    <t>Suministro y aplicación de estuco plástico para muros</t>
  </si>
  <si>
    <t>Suministro e instalación de guarda escoba en cerámica alfa gres  recto  h=7cm incluye todo lo necesario para su instalacion y terminado final</t>
  </si>
  <si>
    <t>Suministro aplicación de pintura tipo Coraza  en fachada a tres manos</t>
  </si>
  <si>
    <t>Bote  de material común incluye acarreo</t>
  </si>
  <si>
    <t>suministro e instalacion de bajantes tubería pvc sanitaria de 4" incluye accesorios para su instalacion y accesorios.</t>
  </si>
  <si>
    <t>Suministro e instalación de cerámica alfa gres primera calidad de 0,7cm x 0.25 cm incluye todo lo necesario para su instalacion mortero de pega y terminado final fraguado.</t>
  </si>
  <si>
    <t>Demolición de  primario incluye acarreo</t>
  </si>
  <si>
    <t>Suministro e instalacion de manto edil AT 3ml para terraza y cubierta en concreto, incluye todo lo necesario para su instalacion.</t>
  </si>
  <si>
    <t>MAMPOSTERÍA REPELLOS Y CONCRETOS</t>
  </si>
  <si>
    <t>Desmonte de cubierta termoacustica</t>
  </si>
  <si>
    <t>Desmonte de canal en lamina</t>
  </si>
  <si>
    <t>Rasqueteo de muros</t>
  </si>
  <si>
    <t>Estructura en perfileria metálica PHR C 200x60x15 (2,00mm) (grado 40) en "C", con pintura anticorrosiva color negro mate aplicada por medió de procedimiento mecánico, para cubierta en policarbonato alveolar control solar y para cubierta policarbonato. Incluye treinta y ocho (30) Platinas distribuidas uniformemente de 20x20 4mm, de fijación a estructura existente con chazos de expansión. Pintada con anticorrosivo y acabado en  negro mate.  según diseño.</t>
  </si>
  <si>
    <t>Demolición de muros para ubicación de gárgolas</t>
  </si>
  <si>
    <t>Suministro aplicación de pintura vinílica en muros internos  tipo 1 a tres manos.</t>
  </si>
  <si>
    <t>Pintura para alfajías con pintura  gris basalto incluye resanes.</t>
  </si>
  <si>
    <t>MUROS EN DRYWALL</t>
  </si>
  <si>
    <t>UND</t>
  </si>
  <si>
    <t>Suministro e instalación de rejillas D=2" tipo granadas para bajantes de cubierta.</t>
  </si>
  <si>
    <t>Suministro e instalacion de  malla de protección para canales metálicas galvanizada 6x6 de 1m de ancho por 30 de largo, incluye todo lo necesario para su instalacion</t>
  </si>
  <si>
    <t xml:space="preserve">Concreto para  piso primario impermeabilizado 21 mpa, incluye malla de refuerzo m-084,, espesor de losa = 8cm </t>
  </si>
  <si>
    <t>Suministro e instalación de cubierta en policarbonato alveolar de 6mm para el corredor de circulación y sobre la cubierta del salon incluye accesorios para su instalación  y conectores metalicos a estructura.</t>
  </si>
  <si>
    <t>Suministro e instalacion de de canal en lamina galvanizada, con anticorrosivo y pintura, soldadura en  estaño cl 22</t>
  </si>
  <si>
    <t>Recubrimiento de bajantes  en laminas de superboard 10 mm, sobre perfileria rolada calibre 24, con tratamiento de juntas con etercoat y masilla Acabado , incluye  estuco y pintura blanca tipo vinilo a tres (3) manos.</t>
  </si>
  <si>
    <t>Suministro e instalacion de estructura en perlin 200*60 2mm con anticorrosivo y pintado</t>
  </si>
  <si>
    <t>INSTALACION DE PISOS   Y ENCHAPES</t>
  </si>
  <si>
    <t>Reforazamiento  de estructura en madera tipo  chanul</t>
  </si>
  <si>
    <t>Suministro e instalacion de piso en madera tipo granadillo, incluye vitriflex</t>
  </si>
  <si>
    <t>Suministro e instalacion de cubierta termoacustica tipo sandwch, con aislamiento en polipropileno   de 5 cms Incluye todos los accesorios necesarios para su correcta instalacion.</t>
  </si>
  <si>
    <t xml:space="preserve"> UNIVERSIDAD DEL CAUCA</t>
  </si>
  <si>
    <t>VICERRECTORÍA ADMINISTRATIVA</t>
  </si>
  <si>
    <t>ÁREA DE PLANTA FISICA</t>
  </si>
  <si>
    <t>TOTAL COSTO DIRECTO + COSTO INDIRECTO</t>
  </si>
  <si>
    <t>DIVISION ADMINISTRATIVA Y DE SERVICIOS</t>
  </si>
  <si>
    <t xml:space="preserve">ANEXO No. </t>
  </si>
  <si>
    <t>COSTO INDIRECTO (A.I.U. = %)</t>
  </si>
  <si>
    <t>IVA 16% SOBRE UTILIDAD 5%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</si>
  <si>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</si>
  <si>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</si>
  <si>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</si>
  <si>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</si>
  <si>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</si>
  <si>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</si>
  <si>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Nombre:</t>
  </si>
  <si>
    <t>Direcc.:</t>
  </si>
  <si>
    <t>Teléfono:</t>
  </si>
  <si>
    <t>CANTIDADES DE OBRA CIVIL PARA ADECUACION Y/O MEJORAMIENTO DE LA CUBIERTA EXISTENTE Y DE LAS INSTALACIONES DELSALON DE EXPRESIONES DE LA FACULTAD DE EDUCACION DE LA UNIVERSIDAD DEL CAUCA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</si>
</sst>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40A]dddd\,\ dd&quot; de &quot;mmmm&quot; de &quot;yyyy"/>
    <numFmt numFmtId="173" formatCode="&quot;$&quot;\ #,##0"/>
    <numFmt numFmtId="174" formatCode="_(* #,##0_);_(* \(#,##0\);_(* &quot;-&quot;??_);_(@_)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 * #,##0.0_ ;_ * \-#,##0.0_ ;_ * &quot;-&quot;?_ ;_ @_ "/>
    <numFmt numFmtId="179" formatCode="[$$-2C0A]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3" fontId="5" fillId="0" borderId="10" xfId="46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74" fontId="5" fillId="0" borderId="10" xfId="46" applyNumberFormat="1" applyFont="1" applyBorder="1" applyAlignment="1">
      <alignment horizontal="right"/>
    </xf>
    <xf numFmtId="43" fontId="5" fillId="0" borderId="10" xfId="46" applyFont="1" applyBorder="1" applyAlignment="1">
      <alignment/>
    </xf>
    <xf numFmtId="174" fontId="4" fillId="0" borderId="10" xfId="46" applyNumberFormat="1" applyFont="1" applyBorder="1" applyAlignment="1">
      <alignment horizontal="right"/>
    </xf>
    <xf numFmtId="43" fontId="6" fillId="0" borderId="10" xfId="46" applyFont="1" applyFill="1" applyBorder="1" applyAlignment="1">
      <alignment horizontal="center" vertical="center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43" fontId="5" fillId="0" borderId="10" xfId="46" applyFont="1" applyFill="1" applyBorder="1" applyAlignment="1">
      <alignment horizontal="center" vertical="center" wrapText="1"/>
    </xf>
    <xf numFmtId="174" fontId="4" fillId="0" borderId="10" xfId="46" applyNumberFormat="1" applyFont="1" applyFill="1" applyBorder="1" applyAlignment="1">
      <alignment vertical="center"/>
    </xf>
    <xf numFmtId="43" fontId="4" fillId="0" borderId="10" xfId="46" applyFont="1" applyBorder="1" applyAlignment="1">
      <alignment horizontal="right"/>
    </xf>
    <xf numFmtId="174" fontId="4" fillId="0" borderId="10" xfId="46" applyNumberFormat="1" applyFont="1" applyBorder="1" applyAlignment="1">
      <alignment/>
    </xf>
    <xf numFmtId="43" fontId="5" fillId="0" borderId="10" xfId="46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3" fontId="4" fillId="0" borderId="10" xfId="46" applyFont="1" applyBorder="1" applyAlignment="1">
      <alignment horizontal="center" vertical="center"/>
    </xf>
    <xf numFmtId="43" fontId="5" fillId="0" borderId="10" xfId="46" applyFont="1" applyBorder="1" applyAlignment="1">
      <alignment horizontal="center" vertical="center"/>
    </xf>
    <xf numFmtId="43" fontId="2" fillId="0" borderId="10" xfId="46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46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0" xfId="46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3" fontId="5" fillId="0" borderId="11" xfId="46" applyFont="1" applyFill="1" applyBorder="1" applyAlignment="1">
      <alignment horizontal="right"/>
    </xf>
    <xf numFmtId="43" fontId="5" fillId="0" borderId="12" xfId="46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7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0" xfId="46" applyNumberFormat="1" applyFont="1" applyFill="1" applyBorder="1" applyAlignment="1">
      <alignment horizontal="right"/>
    </xf>
    <xf numFmtId="177" fontId="5" fillId="0" borderId="10" xfId="46" applyNumberFormat="1" applyFont="1" applyBorder="1" applyAlignment="1">
      <alignment horizontal="right"/>
    </xf>
    <xf numFmtId="177" fontId="2" fillId="0" borderId="10" xfId="46" applyNumberFormat="1" applyFont="1" applyFill="1" applyBorder="1" applyAlignment="1">
      <alignment horizontal="right" vertical="center"/>
    </xf>
    <xf numFmtId="177" fontId="5" fillId="0" borderId="11" xfId="46" applyNumberFormat="1" applyFont="1" applyFill="1" applyBorder="1" applyAlignment="1">
      <alignment horizontal="right"/>
    </xf>
    <xf numFmtId="177" fontId="5" fillId="0" borderId="10" xfId="46" applyNumberFormat="1" applyFont="1" applyFill="1" applyBorder="1" applyAlignment="1">
      <alignment horizontal="center" vertical="center" wrapText="1"/>
    </xf>
    <xf numFmtId="177" fontId="5" fillId="0" borderId="10" xfId="46" applyNumberFormat="1" applyFont="1" applyBorder="1" applyAlignment="1">
      <alignment/>
    </xf>
    <xf numFmtId="177" fontId="2" fillId="0" borderId="10" xfId="46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43" fontId="4" fillId="0" borderId="10" xfId="46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177" fontId="4" fillId="0" borderId="10" xfId="46" applyNumberFormat="1" applyFont="1" applyBorder="1" applyAlignment="1">
      <alignment/>
    </xf>
    <xf numFmtId="43" fontId="4" fillId="0" borderId="10" xfId="46" applyFont="1" applyBorder="1" applyAlignment="1">
      <alignment/>
    </xf>
    <xf numFmtId="177" fontId="4" fillId="0" borderId="10" xfId="46" applyNumberFormat="1" applyFont="1" applyBorder="1" applyAlignment="1">
      <alignment horizontal="right"/>
    </xf>
    <xf numFmtId="0" fontId="6" fillId="0" borderId="10" xfId="53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43" fontId="4" fillId="0" borderId="10" xfId="48" applyNumberFormat="1" applyFont="1" applyFill="1" applyBorder="1" applyAlignment="1">
      <alignment horizontal="center" vertical="center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46" applyNumberFormat="1" applyFont="1" applyFill="1" applyBorder="1" applyAlignment="1">
      <alignment horizontal="center" vertical="center" wrapText="1"/>
    </xf>
    <xf numFmtId="43" fontId="4" fillId="0" borderId="10" xfId="46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5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justify" vertical="justify" wrapText="1"/>
    </xf>
    <xf numFmtId="0" fontId="8" fillId="0" borderId="1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0" fontId="8" fillId="0" borderId="14" xfId="0" applyNumberFormat="1" applyFont="1" applyFill="1" applyBorder="1" applyAlignment="1">
      <alignment horizontal="justify" vertical="justify" wrapText="1"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2" xfId="53"/>
    <cellStyle name="Normal 14" xfId="54"/>
    <cellStyle name="Normal 16" xfId="55"/>
    <cellStyle name="Normal 18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1</xdr:col>
      <xdr:colOff>847725</xdr:colOff>
      <xdr:row>3</xdr:row>
      <xdr:rowOff>171450</xdr:rowOff>
    </xdr:to>
    <xdr:pic>
      <xdr:nvPicPr>
        <xdr:cNvPr id="1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5.421875" style="0" customWidth="1"/>
    <col min="2" max="2" width="52.140625" style="0" customWidth="1"/>
    <col min="3" max="3" width="6.00390625" style="0" customWidth="1"/>
    <col min="4" max="4" width="8.57421875" style="0" customWidth="1"/>
    <col min="6" max="6" width="13.57421875" style="0" customWidth="1"/>
    <col min="10" max="10" width="22.140625" style="0" customWidth="1"/>
    <col min="11" max="11" width="45.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74" t="s">
        <v>47</v>
      </c>
      <c r="B2" s="74"/>
      <c r="C2" s="74"/>
      <c r="D2" s="74"/>
      <c r="E2" s="74"/>
      <c r="F2" s="74"/>
    </row>
    <row r="3" spans="1:6" ht="15">
      <c r="A3" s="74" t="s">
        <v>48</v>
      </c>
      <c r="B3" s="74"/>
      <c r="C3" s="74"/>
      <c r="D3" s="74"/>
      <c r="E3" s="74"/>
      <c r="F3" s="74"/>
    </row>
    <row r="4" spans="1:6" ht="15">
      <c r="A4" s="74" t="s">
        <v>51</v>
      </c>
      <c r="B4" s="74"/>
      <c r="C4" s="74"/>
      <c r="D4" s="74"/>
      <c r="E4" s="74"/>
      <c r="F4" s="74"/>
    </row>
    <row r="5" spans="1:6" ht="15">
      <c r="A5" s="75" t="s">
        <v>49</v>
      </c>
      <c r="B5" s="75"/>
      <c r="C5" s="75"/>
      <c r="D5" s="75"/>
      <c r="E5" s="75"/>
      <c r="F5" s="75"/>
    </row>
    <row r="6" spans="1:6" ht="15">
      <c r="A6" s="76" t="s">
        <v>52</v>
      </c>
      <c r="B6" s="76"/>
      <c r="C6" s="76"/>
      <c r="D6" s="76"/>
      <c r="E6" s="76"/>
      <c r="F6" s="76"/>
    </row>
    <row r="7" spans="1:6" ht="39" customHeight="1">
      <c r="A7" s="73" t="s">
        <v>64</v>
      </c>
      <c r="B7" s="73"/>
      <c r="C7" s="73"/>
      <c r="D7" s="73"/>
      <c r="E7" s="73"/>
      <c r="F7" s="73"/>
    </row>
    <row r="8" spans="1:6" ht="25.5">
      <c r="A8" s="2" t="s">
        <v>0</v>
      </c>
      <c r="B8" s="3" t="s">
        <v>1</v>
      </c>
      <c r="C8" s="3" t="s">
        <v>2</v>
      </c>
      <c r="D8" s="3" t="s">
        <v>3</v>
      </c>
      <c r="E8" s="24" t="s">
        <v>4</v>
      </c>
      <c r="F8" s="3" t="s">
        <v>5</v>
      </c>
    </row>
    <row r="9" spans="1:6" ht="15">
      <c r="A9" s="19">
        <v>1</v>
      </c>
      <c r="B9" s="4" t="s">
        <v>6</v>
      </c>
      <c r="C9" s="5"/>
      <c r="D9" s="5"/>
      <c r="E9" s="5"/>
      <c r="F9" s="5"/>
    </row>
    <row r="10" spans="1:6" ht="15">
      <c r="A10" s="20">
        <v>1.01</v>
      </c>
      <c r="B10" s="41" t="s">
        <v>14</v>
      </c>
      <c r="C10" s="7" t="s">
        <v>7</v>
      </c>
      <c r="D10" s="34">
        <v>80</v>
      </c>
      <c r="E10" s="6"/>
      <c r="F10" s="8">
        <f>+E10*D10</f>
        <v>0</v>
      </c>
    </row>
    <row r="11" spans="1:6" ht="26.25">
      <c r="A11" s="20">
        <v>1.02</v>
      </c>
      <c r="B11" s="41" t="s">
        <v>15</v>
      </c>
      <c r="C11" s="7" t="s">
        <v>7</v>
      </c>
      <c r="D11" s="34">
        <v>20</v>
      </c>
      <c r="E11" s="6"/>
      <c r="F11" s="8">
        <f aca="true" t="shared" si="0" ref="F11:F17">+E11*D11</f>
        <v>0</v>
      </c>
    </row>
    <row r="12" spans="1:6" ht="15">
      <c r="A12" s="20">
        <v>1.03</v>
      </c>
      <c r="B12" s="41" t="s">
        <v>24</v>
      </c>
      <c r="C12" s="7" t="s">
        <v>7</v>
      </c>
      <c r="D12" s="34">
        <v>20</v>
      </c>
      <c r="E12" s="6"/>
      <c r="F12" s="8">
        <f t="shared" si="0"/>
        <v>0</v>
      </c>
    </row>
    <row r="13" spans="1:6" ht="15">
      <c r="A13" s="20">
        <v>1.04</v>
      </c>
      <c r="B13" s="41" t="s">
        <v>31</v>
      </c>
      <c r="C13" s="22" t="s">
        <v>7</v>
      </c>
      <c r="D13" s="35">
        <v>5</v>
      </c>
      <c r="E13" s="23"/>
      <c r="F13" s="8">
        <f t="shared" si="0"/>
        <v>0</v>
      </c>
    </row>
    <row r="14" spans="1:6" ht="15">
      <c r="A14" s="28">
        <v>1.05</v>
      </c>
      <c r="B14" s="41" t="s">
        <v>28</v>
      </c>
      <c r="C14" s="26" t="s">
        <v>8</v>
      </c>
      <c r="D14" s="36">
        <v>30</v>
      </c>
      <c r="E14" s="27"/>
      <c r="F14" s="8">
        <f t="shared" si="0"/>
        <v>0</v>
      </c>
    </row>
    <row r="15" spans="1:6" ht="15">
      <c r="A15" s="20">
        <v>1.06</v>
      </c>
      <c r="B15" s="41" t="s">
        <v>27</v>
      </c>
      <c r="C15" s="29" t="s">
        <v>7</v>
      </c>
      <c r="D15" s="33">
        <v>175</v>
      </c>
      <c r="E15" s="9"/>
      <c r="F15" s="8">
        <f t="shared" si="0"/>
        <v>0</v>
      </c>
    </row>
    <row r="16" spans="1:6" ht="15">
      <c r="A16" s="20">
        <v>1.07</v>
      </c>
      <c r="B16" s="41" t="s">
        <v>29</v>
      </c>
      <c r="C16" s="29" t="s">
        <v>7</v>
      </c>
      <c r="D16" s="33">
        <v>520</v>
      </c>
      <c r="E16" s="6"/>
      <c r="F16" s="8">
        <f t="shared" si="0"/>
        <v>0</v>
      </c>
    </row>
    <row r="17" spans="1:6" ht="15">
      <c r="A17" s="20">
        <v>1.08</v>
      </c>
      <c r="B17" s="41" t="s">
        <v>21</v>
      </c>
      <c r="C17" s="22" t="s">
        <v>9</v>
      </c>
      <c r="D17" s="35">
        <v>26.331476947536103</v>
      </c>
      <c r="E17" s="23"/>
      <c r="F17" s="8">
        <f t="shared" si="0"/>
        <v>0</v>
      </c>
    </row>
    <row r="18" spans="1:6" s="45" customFormat="1" ht="15">
      <c r="A18" s="19"/>
      <c r="B18" s="42" t="s">
        <v>10</v>
      </c>
      <c r="C18" s="43"/>
      <c r="D18" s="51"/>
      <c r="E18" s="15"/>
      <c r="F18" s="10">
        <f>SUM(F10:F17)</f>
        <v>0</v>
      </c>
    </row>
    <row r="19" spans="1:6" s="45" customFormat="1" ht="15">
      <c r="A19" s="11">
        <v>2</v>
      </c>
      <c r="B19" s="42" t="s">
        <v>26</v>
      </c>
      <c r="C19" s="52"/>
      <c r="D19" s="53"/>
      <c r="E19" s="54"/>
      <c r="F19" s="54"/>
    </row>
    <row r="20" spans="1:6" ht="26.25">
      <c r="A20" s="20">
        <v>2.01</v>
      </c>
      <c r="B20" s="41" t="s">
        <v>38</v>
      </c>
      <c r="C20" s="12" t="s">
        <v>7</v>
      </c>
      <c r="D20" s="37">
        <v>20</v>
      </c>
      <c r="E20" s="13"/>
      <c r="F20" s="8">
        <f>+E20*D20</f>
        <v>0</v>
      </c>
    </row>
    <row r="21" spans="1:6" ht="15">
      <c r="A21" s="21">
        <v>2.02</v>
      </c>
      <c r="B21" s="41" t="s">
        <v>16</v>
      </c>
      <c r="C21" s="22" t="s">
        <v>7</v>
      </c>
      <c r="D21" s="35">
        <v>90</v>
      </c>
      <c r="E21" s="23"/>
      <c r="F21" s="8">
        <f>+E21*D21</f>
        <v>0</v>
      </c>
    </row>
    <row r="22" spans="1:6" s="45" customFormat="1" ht="15">
      <c r="A22" s="19"/>
      <c r="B22" s="42" t="s">
        <v>10</v>
      </c>
      <c r="C22" s="55"/>
      <c r="D22" s="56"/>
      <c r="E22" s="57"/>
      <c r="F22" s="14">
        <f>SUM(F20:F21)</f>
        <v>0</v>
      </c>
    </row>
    <row r="23" spans="1:6" s="45" customFormat="1" ht="15">
      <c r="A23" s="19">
        <v>3</v>
      </c>
      <c r="B23" s="42" t="s">
        <v>17</v>
      </c>
      <c r="C23" s="43"/>
      <c r="D23" s="51"/>
      <c r="E23" s="15"/>
      <c r="F23" s="15"/>
    </row>
    <row r="24" spans="1:6" ht="51.75">
      <c r="A24" s="21">
        <v>3.01</v>
      </c>
      <c r="B24" s="41" t="s">
        <v>39</v>
      </c>
      <c r="C24" s="22" t="s">
        <v>7</v>
      </c>
      <c r="D24" s="35">
        <v>100</v>
      </c>
      <c r="E24" s="23"/>
      <c r="F24" s="8">
        <f aca="true" t="shared" si="1" ref="F24:F31">+E24*D24</f>
        <v>0</v>
      </c>
    </row>
    <row r="25" spans="1:6" ht="102.75">
      <c r="A25" s="21">
        <v>3.02</v>
      </c>
      <c r="B25" s="41" t="s">
        <v>30</v>
      </c>
      <c r="C25" s="22" t="s">
        <v>7</v>
      </c>
      <c r="D25" s="35">
        <v>100</v>
      </c>
      <c r="E25" s="23"/>
      <c r="F25" s="8">
        <f t="shared" si="1"/>
        <v>0</v>
      </c>
    </row>
    <row r="26" spans="1:6" ht="26.25">
      <c r="A26" s="21">
        <v>3.03</v>
      </c>
      <c r="B26" s="41" t="s">
        <v>42</v>
      </c>
      <c r="C26" s="22" t="s">
        <v>8</v>
      </c>
      <c r="D26" s="35">
        <v>70</v>
      </c>
      <c r="E26" s="23"/>
      <c r="F26" s="8">
        <f t="shared" si="1"/>
        <v>0</v>
      </c>
    </row>
    <row r="27" spans="1:6" ht="26.25">
      <c r="A27" s="21">
        <v>3.04</v>
      </c>
      <c r="B27" s="41" t="s">
        <v>22</v>
      </c>
      <c r="C27" s="22" t="s">
        <v>8</v>
      </c>
      <c r="D27" s="35">
        <v>60</v>
      </c>
      <c r="E27" s="23"/>
      <c r="F27" s="8">
        <f t="shared" si="1"/>
        <v>0</v>
      </c>
    </row>
    <row r="28" spans="1:6" ht="39">
      <c r="A28" s="21">
        <v>3.05</v>
      </c>
      <c r="B28" s="41" t="s">
        <v>25</v>
      </c>
      <c r="C28" s="22" t="s">
        <v>7</v>
      </c>
      <c r="D28" s="35">
        <v>60</v>
      </c>
      <c r="E28" s="23"/>
      <c r="F28" s="8">
        <f t="shared" si="1"/>
        <v>0</v>
      </c>
    </row>
    <row r="29" spans="1:6" ht="51.75">
      <c r="A29" s="21">
        <v>3.06</v>
      </c>
      <c r="B29" s="41" t="s">
        <v>46</v>
      </c>
      <c r="C29" s="22" t="s">
        <v>7</v>
      </c>
      <c r="D29" s="35">
        <v>175</v>
      </c>
      <c r="E29" s="23"/>
      <c r="F29" s="8">
        <f t="shared" si="1"/>
        <v>0</v>
      </c>
    </row>
    <row r="30" spans="1:6" ht="26.25">
      <c r="A30" s="21">
        <v>3.07</v>
      </c>
      <c r="B30" s="41" t="s">
        <v>40</v>
      </c>
      <c r="C30" s="22" t="s">
        <v>8</v>
      </c>
      <c r="D30" s="35">
        <v>50</v>
      </c>
      <c r="E30" s="23"/>
      <c r="F30" s="8">
        <f t="shared" si="1"/>
        <v>0</v>
      </c>
    </row>
    <row r="31" spans="1:6" ht="39">
      <c r="A31" s="20">
        <v>3.08</v>
      </c>
      <c r="B31" s="41" t="s">
        <v>37</v>
      </c>
      <c r="C31" s="7" t="s">
        <v>8</v>
      </c>
      <c r="D31" s="39">
        <v>30</v>
      </c>
      <c r="E31" s="6"/>
      <c r="F31" s="8">
        <f t="shared" si="1"/>
        <v>0</v>
      </c>
    </row>
    <row r="32" spans="1:6" s="45" customFormat="1" ht="15">
      <c r="A32" s="19"/>
      <c r="B32" s="42" t="s">
        <v>10</v>
      </c>
      <c r="C32" s="43"/>
      <c r="D32" s="49"/>
      <c r="E32" s="50"/>
      <c r="F32" s="16">
        <f>SUM(F24:F31)</f>
        <v>0</v>
      </c>
    </row>
    <row r="33" spans="1:6" s="45" customFormat="1" ht="15">
      <c r="A33" s="19">
        <v>4</v>
      </c>
      <c r="B33" s="42" t="s">
        <v>43</v>
      </c>
      <c r="C33" s="43"/>
      <c r="D33" s="51"/>
      <c r="E33" s="15"/>
      <c r="F33" s="15"/>
    </row>
    <row r="34" spans="1:6" ht="39">
      <c r="A34" s="20">
        <v>4.01</v>
      </c>
      <c r="B34" s="41" t="s">
        <v>23</v>
      </c>
      <c r="C34" s="7" t="s">
        <v>7</v>
      </c>
      <c r="D34" s="34">
        <v>20</v>
      </c>
      <c r="E34" s="6"/>
      <c r="F34" s="8">
        <f>+E34*D34</f>
        <v>0</v>
      </c>
    </row>
    <row r="35" spans="1:6" ht="39">
      <c r="A35" s="20">
        <v>4.02</v>
      </c>
      <c r="B35" s="41" t="s">
        <v>19</v>
      </c>
      <c r="C35" s="7" t="s">
        <v>8</v>
      </c>
      <c r="D35" s="39">
        <v>60</v>
      </c>
      <c r="E35" s="6"/>
      <c r="F35" s="8">
        <f>+E35*D35</f>
        <v>0</v>
      </c>
    </row>
    <row r="36" spans="1:6" ht="26.25">
      <c r="A36" s="20">
        <v>4.03</v>
      </c>
      <c r="B36" s="41" t="s">
        <v>36</v>
      </c>
      <c r="C36" s="7" t="s">
        <v>35</v>
      </c>
      <c r="D36" s="39">
        <v>10</v>
      </c>
      <c r="E36" s="6"/>
      <c r="F36" s="8">
        <f>+E36*D36</f>
        <v>0</v>
      </c>
    </row>
    <row r="37" spans="1:6" ht="26.25">
      <c r="A37" s="30">
        <v>4.04</v>
      </c>
      <c r="B37" s="41" t="s">
        <v>45</v>
      </c>
      <c r="C37" s="40" t="s">
        <v>7</v>
      </c>
      <c r="D37" s="39">
        <v>50</v>
      </c>
      <c r="E37" s="6"/>
      <c r="F37" s="8">
        <f>+E37*D37</f>
        <v>0</v>
      </c>
    </row>
    <row r="38" spans="1:6" ht="15">
      <c r="A38" s="30">
        <v>4.05</v>
      </c>
      <c r="B38" s="41" t="s">
        <v>44</v>
      </c>
      <c r="C38" s="40" t="s">
        <v>8</v>
      </c>
      <c r="D38" s="39">
        <v>50</v>
      </c>
      <c r="E38" s="6"/>
      <c r="F38" s="8">
        <f>+E38*D38</f>
        <v>0</v>
      </c>
    </row>
    <row r="39" spans="1:6" ht="15">
      <c r="A39" s="20"/>
      <c r="B39" s="42" t="s">
        <v>10</v>
      </c>
      <c r="C39" s="7"/>
      <c r="D39" s="38"/>
      <c r="E39" s="6"/>
      <c r="F39" s="10">
        <f>SUM(F34:F38)</f>
        <v>0</v>
      </c>
    </row>
    <row r="40" spans="1:6" s="45" customFormat="1" ht="15">
      <c r="A40" s="19">
        <v>5</v>
      </c>
      <c r="B40" s="42" t="s">
        <v>11</v>
      </c>
      <c r="C40" s="46"/>
      <c r="D40" s="47"/>
      <c r="E40" s="48"/>
      <c r="F40" s="48"/>
    </row>
    <row r="41" spans="1:6" ht="26.25">
      <c r="A41" s="21">
        <v>5.01</v>
      </c>
      <c r="B41" s="41" t="s">
        <v>20</v>
      </c>
      <c r="C41" s="22" t="s">
        <v>7</v>
      </c>
      <c r="D41" s="35">
        <v>100</v>
      </c>
      <c r="E41" s="23"/>
      <c r="F41" s="8">
        <f>+E41*D41</f>
        <v>0</v>
      </c>
    </row>
    <row r="42" spans="1:6" ht="26.25">
      <c r="A42" s="21">
        <v>5.02</v>
      </c>
      <c r="B42" s="41" t="s">
        <v>32</v>
      </c>
      <c r="C42" s="22"/>
      <c r="D42" s="35">
        <v>100</v>
      </c>
      <c r="E42" s="23"/>
      <c r="F42" s="8">
        <f>+E42*D42</f>
        <v>0</v>
      </c>
    </row>
    <row r="43" spans="1:6" ht="15">
      <c r="A43" s="32">
        <v>5.03</v>
      </c>
      <c r="B43" s="41" t="s">
        <v>18</v>
      </c>
      <c r="C43" s="22" t="s">
        <v>7</v>
      </c>
      <c r="D43" s="35">
        <v>100</v>
      </c>
      <c r="E43" s="23"/>
      <c r="F43" s="8">
        <f>+E43*D43</f>
        <v>0</v>
      </c>
    </row>
    <row r="44" spans="1:6" ht="26.25">
      <c r="A44" s="21">
        <v>5.04</v>
      </c>
      <c r="B44" s="41" t="s">
        <v>33</v>
      </c>
      <c r="C44" s="31" t="s">
        <v>8</v>
      </c>
      <c r="D44" s="35">
        <v>20</v>
      </c>
      <c r="E44" s="23"/>
      <c r="F44" s="8">
        <f>+E44*D44</f>
        <v>0</v>
      </c>
    </row>
    <row r="45" spans="1:6" ht="15">
      <c r="A45" s="20"/>
      <c r="B45" s="42" t="s">
        <v>10</v>
      </c>
      <c r="C45" s="7"/>
      <c r="D45" s="17"/>
      <c r="E45" s="6"/>
      <c r="F45" s="10">
        <f>SUM(F41:F44)</f>
        <v>0</v>
      </c>
    </row>
    <row r="46" spans="1:6" s="45" customFormat="1" ht="15">
      <c r="A46" s="19">
        <v>6</v>
      </c>
      <c r="B46" s="42" t="s">
        <v>34</v>
      </c>
      <c r="C46" s="43"/>
      <c r="D46" s="44"/>
      <c r="E46" s="15"/>
      <c r="F46" s="10"/>
    </row>
    <row r="47" spans="1:6" ht="51.75">
      <c r="A47" s="20">
        <v>6.01</v>
      </c>
      <c r="B47" s="41" t="s">
        <v>41</v>
      </c>
      <c r="C47" s="7" t="s">
        <v>8</v>
      </c>
      <c r="D47" s="35">
        <v>10</v>
      </c>
      <c r="E47" s="35"/>
      <c r="F47" s="8">
        <f>+E47*D47</f>
        <v>0</v>
      </c>
    </row>
    <row r="48" spans="1:6" ht="15">
      <c r="A48" s="20"/>
      <c r="B48" s="4" t="s">
        <v>10</v>
      </c>
      <c r="C48" s="7"/>
      <c r="D48" s="17"/>
      <c r="E48" s="6"/>
      <c r="F48" s="10">
        <f>SUM(F47)</f>
        <v>0</v>
      </c>
    </row>
    <row r="49" spans="1:6" ht="15">
      <c r="A49" s="20"/>
      <c r="B49" s="4" t="s">
        <v>12</v>
      </c>
      <c r="C49" s="5"/>
      <c r="D49" s="5"/>
      <c r="E49" s="5"/>
      <c r="F49" s="16">
        <f>+F48+F45+F39+F32+F22+F18</f>
        <v>0</v>
      </c>
    </row>
    <row r="50" spans="1:6" ht="15">
      <c r="A50" s="20"/>
      <c r="B50" s="4" t="s">
        <v>53</v>
      </c>
      <c r="C50" s="5"/>
      <c r="D50" s="5"/>
      <c r="E50" s="5"/>
      <c r="F50" s="16">
        <f>+F49*0</f>
        <v>0</v>
      </c>
    </row>
    <row r="51" spans="1:6" ht="15">
      <c r="A51" s="20"/>
      <c r="B51" s="18" t="s">
        <v>50</v>
      </c>
      <c r="C51" s="5"/>
      <c r="D51" s="5"/>
      <c r="E51" s="5"/>
      <c r="F51" s="16">
        <f>+F50+F49</f>
        <v>0</v>
      </c>
    </row>
    <row r="52" spans="1:6" ht="15">
      <c r="A52" s="20"/>
      <c r="B52" s="4" t="s">
        <v>54</v>
      </c>
      <c r="C52" s="5"/>
      <c r="D52" s="5"/>
      <c r="E52" s="5"/>
      <c r="F52" s="16">
        <f>+(F49*0)*0.16</f>
        <v>0</v>
      </c>
    </row>
    <row r="53" spans="1:8" ht="15">
      <c r="A53" s="20"/>
      <c r="B53" s="4" t="s">
        <v>13</v>
      </c>
      <c r="C53" s="5"/>
      <c r="D53" s="5"/>
      <c r="E53" s="5"/>
      <c r="F53" s="16">
        <f>+F52+F51</f>
        <v>0</v>
      </c>
      <c r="H53" s="25"/>
    </row>
    <row r="55" spans="1:6" ht="15.75">
      <c r="A55" s="58"/>
      <c r="B55" s="58"/>
      <c r="C55" s="58"/>
      <c r="D55" s="58"/>
      <c r="E55" s="58"/>
      <c r="F55" s="58"/>
    </row>
    <row r="56" spans="1:7" ht="15">
      <c r="A56" s="59"/>
      <c r="B56" s="60"/>
      <c r="C56" s="61"/>
      <c r="D56" s="62"/>
      <c r="E56" s="62"/>
      <c r="F56" s="63"/>
      <c r="G56" s="63"/>
    </row>
    <row r="57" spans="1:5" ht="15">
      <c r="A57" s="64"/>
      <c r="B57" s="65"/>
      <c r="C57" s="66" t="s">
        <v>55</v>
      </c>
      <c r="D57" s="78" t="s">
        <v>56</v>
      </c>
      <c r="E57" s="78"/>
    </row>
    <row r="58" spans="1:5" ht="15">
      <c r="A58" s="64"/>
      <c r="B58" s="67" t="s">
        <v>57</v>
      </c>
      <c r="C58" s="66"/>
      <c r="D58" s="77"/>
      <c r="E58" s="77"/>
    </row>
    <row r="59" spans="1:5" ht="15">
      <c r="A59" s="64"/>
      <c r="B59" s="67" t="s">
        <v>58</v>
      </c>
      <c r="C59" s="66"/>
      <c r="D59" s="77"/>
      <c r="E59" s="77"/>
    </row>
    <row r="60" spans="1:5" ht="15">
      <c r="A60" s="64"/>
      <c r="B60" s="67" t="s">
        <v>59</v>
      </c>
      <c r="C60" s="66"/>
      <c r="D60" s="77"/>
      <c r="E60" s="77"/>
    </row>
    <row r="61" spans="1:5" ht="15">
      <c r="A61" s="64"/>
      <c r="B61" s="67" t="s">
        <v>60</v>
      </c>
      <c r="C61" s="66"/>
      <c r="D61" s="77"/>
      <c r="E61" s="77"/>
    </row>
    <row r="62" spans="2:5" ht="15">
      <c r="B62" s="65"/>
      <c r="C62" s="68"/>
      <c r="D62" s="68"/>
      <c r="E62" s="68"/>
    </row>
    <row r="63" spans="2:5" ht="15">
      <c r="B63" s="65"/>
      <c r="C63" s="68"/>
      <c r="D63" s="68"/>
      <c r="E63" s="68"/>
    </row>
    <row r="64" spans="2:5" ht="15">
      <c r="B64" s="69"/>
      <c r="C64" s="68"/>
      <c r="D64" s="68"/>
      <c r="E64" s="68"/>
    </row>
    <row r="65" ht="15">
      <c r="B65" s="1" t="s">
        <v>61</v>
      </c>
    </row>
    <row r="66" ht="15">
      <c r="B66" t="s">
        <v>62</v>
      </c>
    </row>
    <row r="67" ht="15">
      <c r="B67" t="s">
        <v>63</v>
      </c>
    </row>
    <row r="69" spans="1:7" s="72" customFormat="1" ht="15">
      <c r="A69" s="70"/>
      <c r="B69" s="70"/>
      <c r="C69" s="70"/>
      <c r="D69" s="70"/>
      <c r="E69" s="70"/>
      <c r="F69" s="70"/>
      <c r="G69" s="71"/>
    </row>
  </sheetData>
  <sheetProtection/>
  <mergeCells count="11">
    <mergeCell ref="D61:E61"/>
    <mergeCell ref="D57:E57"/>
    <mergeCell ref="D58:E58"/>
    <mergeCell ref="D59:E59"/>
    <mergeCell ref="D60:E60"/>
    <mergeCell ref="A7:F7"/>
    <mergeCell ref="A2:F2"/>
    <mergeCell ref="A3:F3"/>
    <mergeCell ref="A5:F5"/>
    <mergeCell ref="A4:F4"/>
    <mergeCell ref="A6:F6"/>
  </mergeCell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unicauca.</dc:creator>
  <cp:keywords/>
  <dc:description/>
  <cp:lastModifiedBy>PC</cp:lastModifiedBy>
  <cp:lastPrinted>2012-12-19T15:40:35Z</cp:lastPrinted>
  <dcterms:created xsi:type="dcterms:W3CDTF">2011-11-25T14:21:38Z</dcterms:created>
  <dcterms:modified xsi:type="dcterms:W3CDTF">2012-12-21T13:57:50Z</dcterms:modified>
  <cp:category/>
  <cp:version/>
  <cp:contentType/>
  <cp:contentStatus/>
</cp:coreProperties>
</file>